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4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leonabendall/Desktop/24-25 YEAR ACCOUNTS AND AGAR/"/>
    </mc:Choice>
  </mc:AlternateContent>
  <xr:revisionPtr revIDLastSave="0" documentId="13_ncr:1_{71078E04-C7A6-814D-8D44-31EE53A21E2F}" xr6:coauthVersionLast="47" xr6:coauthVersionMax="47" xr10:uidLastSave="{00000000-0000-0000-0000-000000000000}"/>
  <bookViews>
    <workbookView xWindow="780" yWindow="1000" windowWidth="27640" windowHeight="15580" xr2:uid="{3346E4A9-47BD-5549-ACFE-CB97D8ABA459}"/>
  </bookViews>
  <sheets>
    <sheet name="Sheet1" sheetId="1" r:id="rId1"/>
  </sheets>
  <definedNames>
    <definedName name="_xlnm.Print_Area" localSheetId="0">Sheet1!$A$1:$C$54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" i="1" l="1"/>
  <c r="D53" i="1"/>
  <c r="E40" i="1"/>
  <c r="E53" i="1" s="1"/>
  <c r="E6" i="1" s="1"/>
  <c r="C53" i="1"/>
  <c r="C40" i="1"/>
  <c r="B18" i="1"/>
  <c r="B5" i="1" s="1"/>
  <c r="B40" i="1"/>
  <c r="B52" i="1"/>
  <c r="B53" i="1" l="1"/>
  <c r="B6" i="1" s="1"/>
  <c r="B7" i="1" s="1"/>
  <c r="C4" i="1" s="1"/>
  <c r="C7" i="1" s="1"/>
  <c r="D4" i="1" s="1"/>
  <c r="D7" i="1" s="1"/>
  <c r="E4" i="1" s="1"/>
  <c r="E7" i="1" s="1"/>
</calcChain>
</file>

<file path=xl/sharedStrings.xml><?xml version="1.0" encoding="utf-8"?>
<sst xmlns="http://schemas.openxmlformats.org/spreadsheetml/2006/main" count="50" uniqueCount="50">
  <si>
    <t>INCOME</t>
  </si>
  <si>
    <t>Precept</t>
  </si>
  <si>
    <t>Vat Refunds</t>
  </si>
  <si>
    <t>NHLF grants</t>
  </si>
  <si>
    <t xml:space="preserve">Allotment income </t>
  </si>
  <si>
    <t>Social fund raising income</t>
  </si>
  <si>
    <t>EXPENDITURE</t>
  </si>
  <si>
    <t>Clerk's gross salary inc tax</t>
  </si>
  <si>
    <t>Paper, postage, printing etc</t>
  </si>
  <si>
    <t>Electricity for street lamps</t>
  </si>
  <si>
    <t>Grass cutting + playing field</t>
  </si>
  <si>
    <t>Website/email .org.uk</t>
  </si>
  <si>
    <t>Insurance</t>
  </si>
  <si>
    <t>Walc fees &amp; training</t>
  </si>
  <si>
    <t>Audit - internal &amp; AGAR</t>
  </si>
  <si>
    <t>Round the Revel</t>
  </si>
  <si>
    <t>Hanging baskets</t>
  </si>
  <si>
    <t>Playing field safety inspection</t>
  </si>
  <si>
    <t>Allotment rent</t>
  </si>
  <si>
    <t>monthly sub totals general</t>
  </si>
  <si>
    <t>WHITE LION COSTS</t>
  </si>
  <si>
    <t>Public Works Loan Board</t>
  </si>
  <si>
    <t>Greenwood Project Managers</t>
  </si>
  <si>
    <t>BFF - architects</t>
  </si>
  <si>
    <t>White Lion monthly sub totals</t>
  </si>
  <si>
    <t>Sundries</t>
  </si>
  <si>
    <t>Anthony Greenwood</t>
  </si>
  <si>
    <t>Income</t>
  </si>
  <si>
    <t>Expenditure</t>
  </si>
  <si>
    <t>Forecast closing position</t>
  </si>
  <si>
    <t>APRIL</t>
  </si>
  <si>
    <t>MAY</t>
  </si>
  <si>
    <t>JUNE</t>
  </si>
  <si>
    <t>PROJECT DEVELOPMENT COSTS</t>
  </si>
  <si>
    <t>TOTAL INCOME</t>
  </si>
  <si>
    <t>E-on standing charge</t>
  </si>
  <si>
    <t xml:space="preserve">Climbing frame </t>
  </si>
  <si>
    <t>Total monthly payment</t>
  </si>
  <si>
    <t>PAILTON PARISH COUNCIL -  2024 - 25 YEAR</t>
  </si>
  <si>
    <t>Street lamp replacement post accident</t>
  </si>
  <si>
    <t>Ist nsurance claim payment</t>
  </si>
  <si>
    <t>all expenditure includes vat which is reclaimed</t>
  </si>
  <si>
    <t>Street litter bins</t>
  </si>
  <si>
    <t>STARTING POSITION OVERVIEW</t>
  </si>
  <si>
    <t>DRAFT TO BE UPDATED AT MONTH END</t>
  </si>
  <si>
    <t>website/emal trasfer costs</t>
  </si>
  <si>
    <t>Cash brough forward previous month</t>
  </si>
  <si>
    <t>JULY</t>
  </si>
  <si>
    <t xml:space="preserve">Street lamp repairs/REPLACEMENT </t>
  </si>
  <si>
    <t>Incidentals - ICO PAYMENT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</si>
</sst>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1" x14ac:knownFonts="1">
    <font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12"/>
      <color rgb="FFFF0000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2"/>
      <color theme="1"/>
      <name val="Aptos Narrow"/>
      <scheme val="minor"/>
    </font>
    <font>
      <b/>
      <sz val="14"/>
      <color rgb="FFFF0000"/>
      <name val="Aptos Narrow"/>
      <scheme val="minor"/>
    </font>
    <font>
      <b/>
      <sz val="14"/>
      <color theme="1"/>
      <name val="Aptos Narrow"/>
      <scheme val="minor"/>
    </font>
    <font>
      <b/>
      <sz val="16"/>
      <color theme="1"/>
      <name val="Aptos Narrow"/>
      <scheme val="minor"/>
    </font>
    <font>
      <sz val="12"/>
      <color theme="0" tint="-0.499984740745262"/>
      <name val="Aptos Narrow"/>
      <family val="2"/>
      <scheme val="minor"/>
    </font>
    <font>
      <sz val="12"/>
      <color rgb="FFFF0000"/>
      <name val="Aptos Narrow (Body)"/>
    </font>
    <font>
      <sz val="12"/>
      <color theme="1"/>
      <name val="Aptos Narrow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43" fontId="0" fillId="0" borderId="0" xfId="1" applyFont="1"/>
    <xf numFmtId="43" fontId="3" fillId="0" borderId="0" xfId="1" applyFont="1"/>
    <xf numFmtId="43" fontId="0" fillId="0" borderId="0" xfId="1" applyFont="1" applyAlignment="1">
      <alignment wrapText="1"/>
    </xf>
    <xf numFmtId="43" fontId="2" fillId="0" borderId="0" xfId="1" applyFont="1" applyAlignment="1">
      <alignment horizontal="right" wrapText="1"/>
    </xf>
    <xf numFmtId="43" fontId="4" fillId="0" borderId="0" xfId="1" applyFont="1"/>
    <xf numFmtId="43" fontId="0" fillId="0" borderId="0" xfId="1" applyFont="1" applyBorder="1"/>
    <xf numFmtId="43" fontId="2" fillId="0" borderId="0" xfId="1" applyFont="1" applyAlignment="1">
      <alignment horizontal="right"/>
    </xf>
    <xf numFmtId="0" fontId="0" fillId="0" borderId="1" xfId="0" applyBorder="1"/>
    <xf numFmtId="0" fontId="4" fillId="0" borderId="1" xfId="0" applyFont="1" applyBorder="1"/>
    <xf numFmtId="43" fontId="5" fillId="0" borderId="0" xfId="1" applyFont="1" applyAlignment="1">
      <alignment horizontal="right"/>
    </xf>
    <xf numFmtId="0" fontId="6" fillId="0" borderId="0" xfId="0" applyFont="1"/>
    <xf numFmtId="43" fontId="7" fillId="0" borderId="0" xfId="1" applyFont="1"/>
    <xf numFmtId="43" fontId="8" fillId="0" borderId="0" xfId="1" applyFont="1" applyAlignment="1">
      <alignment horizontal="left"/>
    </xf>
    <xf numFmtId="0" fontId="9" fillId="0" borderId="0" xfId="0" applyFont="1" applyAlignment="1">
      <alignment wrapText="1"/>
    </xf>
    <xf numFmtId="0" fontId="10" fillId="0" borderId="0" xfId="0" applyFont="1"/>
    <xf numFmtId="43" fontId="0" fillId="0" borderId="1" xfId="0" applyNumberFormat="1" applyBorder="1"/>
    <xf numFmtId="0" fontId="4" fillId="2" borderId="2" xfId="0" applyFont="1" applyFill="1" applyBorder="1"/>
    <xf numFmtId="0" fontId="0" fillId="2" borderId="2" xfId="0" applyFill="1" applyBorder="1"/>
    <xf numFmtId="43" fontId="0" fillId="2" borderId="2" xfId="1" applyFont="1" applyFill="1" applyBorder="1"/>
    <xf numFmtId="43" fontId="3" fillId="0" borderId="2" xfId="1" applyFont="1" applyBorder="1"/>
    <xf numFmtId="43" fontId="0" fillId="0" borderId="2" xfId="1" applyFont="1" applyBorder="1"/>
    <xf numFmtId="43" fontId="0" fillId="0" borderId="2" xfId="1" applyFont="1" applyBorder="1" applyAlignment="1">
      <alignment wrapText="1"/>
    </xf>
    <xf numFmtId="0" fontId="10" fillId="0" borderId="1" xfId="0" applyFont="1" applyBorder="1"/>
    <xf numFmtId="0" fontId="10" fillId="2" borderId="1" xfId="0" applyFont="1" applyFill="1" applyBorder="1"/>
    <xf numFmtId="4" fontId="4" fillId="2" borderId="1" xfId="0" applyNumberFormat="1" applyFont="1" applyFill="1" applyBorder="1"/>
    <xf numFmtId="43" fontId="10" fillId="2" borderId="1" xfId="0" applyNumberFormat="1" applyFont="1" applyFill="1" applyBorder="1"/>
    <xf numFmtId="43" fontId="10" fillId="2" borderId="1" xfId="1" applyFont="1" applyFill="1" applyBorder="1"/>
    <xf numFmtId="43" fontId="4" fillId="0" borderId="1" xfId="1" applyFont="1" applyBorder="1"/>
    <xf numFmtId="43" fontId="10" fillId="0" borderId="1" xfId="1" applyFont="1" applyBorder="1"/>
    <xf numFmtId="43" fontId="10" fillId="0" borderId="1" xfId="0" applyNumberFormat="1" applyFont="1" applyBorder="1"/>
    <xf numFmtId="43" fontId="6" fillId="0" borderId="1" xfId="0" applyNumberFormat="1" applyFont="1" applyBorder="1"/>
    <xf numFmtId="0" fontId="6" fillId="0" borderId="1" xfId="0" applyFont="1" applyBorder="1"/>
    <xf numFmtId="0" fontId="0" fillId="0" borderId="2" xfId="0" applyBorder="1"/>
    <xf numFmtId="43" fontId="0" fillId="0" borderId="2" xfId="0" applyNumberFormat="1" applyBorder="1"/>
    <xf numFmtId="0" fontId="6" fillId="0" borderId="2" xfId="0" applyFont="1" applyBorder="1"/>
    <xf numFmtId="0" fontId="0" fillId="0" borderId="3" xfId="0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C824BA-4B62-A84A-A77F-0342A5A44F26}">
  <sheetPr>
    <pageSetUpPr fitToPage="1"/>
  </sheetPr>
  <dimension ref="A1:E77"/>
  <sheetViews>
    <sheetView tabSelected="1" workbookViewId="0">
      <selection activeCell="E1" sqref="E1"/>
    </sheetView>
  </sheetViews>
  <sheetFormatPr baseColWidth="10" defaultRowHeight="16" x14ac:dyDescent="0.2"/>
  <cols>
    <col min="1" max="1" width="41.1640625" customWidth="1"/>
    <col min="2" max="2" width="12.6640625" style="15" bestFit="1" customWidth="1"/>
    <col min="3" max="3" width="16.1640625" customWidth="1"/>
    <col min="4" max="4" width="11.5" bestFit="1" customWidth="1"/>
    <col min="5" max="5" width="11.5" style="8" bestFit="1" customWidth="1"/>
  </cols>
  <sheetData>
    <row r="1" spans="1:5" ht="80" customHeight="1" x14ac:dyDescent="0.3">
      <c r="A1" s="12" t="s">
        <v>38</v>
      </c>
      <c r="C1" s="14"/>
      <c r="D1" s="11" t="s">
        <v>44</v>
      </c>
    </row>
    <row r="2" spans="1:5" x14ac:dyDescent="0.2">
      <c r="B2" s="23" t="s">
        <v>30</v>
      </c>
      <c r="C2" s="8" t="s">
        <v>31</v>
      </c>
      <c r="D2" s="33" t="s">
        <v>32</v>
      </c>
      <c r="E2" s="8" t="s">
        <v>47</v>
      </c>
    </row>
    <row r="3" spans="1:5" x14ac:dyDescent="0.2">
      <c r="A3" s="17" t="s">
        <v>43</v>
      </c>
      <c r="B3" s="24"/>
      <c r="C3" s="8"/>
      <c r="D3" s="33"/>
    </row>
    <row r="4" spans="1:5" x14ac:dyDescent="0.2">
      <c r="A4" s="18" t="s">
        <v>46</v>
      </c>
      <c r="B4" s="25">
        <v>167741.63</v>
      </c>
      <c r="C4" s="16">
        <f>+B7</f>
        <v>156450.01</v>
      </c>
      <c r="D4" s="34">
        <f>+C7</f>
        <v>155217.18000000002</v>
      </c>
      <c r="E4" s="16">
        <f>+D7</f>
        <v>155686.71000000002</v>
      </c>
    </row>
    <row r="5" spans="1:5" x14ac:dyDescent="0.2">
      <c r="A5" s="18" t="s">
        <v>27</v>
      </c>
      <c r="B5" s="26">
        <f>+B18</f>
        <v>10727.26</v>
      </c>
      <c r="C5" s="9">
        <v>0</v>
      </c>
      <c r="D5" s="33">
        <v>1973.84</v>
      </c>
    </row>
    <row r="6" spans="1:5" ht="19" x14ac:dyDescent="0.25">
      <c r="A6" s="18" t="s">
        <v>28</v>
      </c>
      <c r="B6" s="26">
        <f>+B53</f>
        <v>-22018.879999999997</v>
      </c>
      <c r="C6" s="9">
        <v>-1232.83</v>
      </c>
      <c r="D6" s="33">
        <f>+D53</f>
        <v>-1504.31</v>
      </c>
      <c r="E6" s="32">
        <f>+E53</f>
        <v>-3860.3999999999996</v>
      </c>
    </row>
    <row r="7" spans="1:5" x14ac:dyDescent="0.2">
      <c r="A7" s="19" t="s">
        <v>29</v>
      </c>
      <c r="B7" s="27">
        <f>SUM(B4:B6)</f>
        <v>156450.01</v>
      </c>
      <c r="C7" s="16">
        <f>SUM(C4:C6)</f>
        <v>155217.18000000002</v>
      </c>
      <c r="D7" s="34">
        <f>SUM(D4:D6)</f>
        <v>155686.71000000002</v>
      </c>
      <c r="E7" s="16">
        <f>SUM(E4:E6)</f>
        <v>151826.31000000003</v>
      </c>
    </row>
    <row r="8" spans="1:5" x14ac:dyDescent="0.2">
      <c r="A8" s="1"/>
      <c r="B8" s="28"/>
      <c r="C8" s="8"/>
      <c r="D8" s="33"/>
    </row>
    <row r="9" spans="1:5" x14ac:dyDescent="0.2">
      <c r="A9" s="1"/>
      <c r="B9" s="29"/>
      <c r="C9" s="8"/>
      <c r="D9" s="33"/>
    </row>
    <row r="10" spans="1:5" x14ac:dyDescent="0.2">
      <c r="A10" s="2" t="s">
        <v>0</v>
      </c>
      <c r="B10" s="29"/>
      <c r="C10" s="8"/>
      <c r="D10" s="33"/>
    </row>
    <row r="11" spans="1:5" x14ac:dyDescent="0.2">
      <c r="A11" s="1" t="s">
        <v>1</v>
      </c>
      <c r="B11" s="29">
        <v>9010</v>
      </c>
      <c r="C11" s="8"/>
      <c r="D11" s="33"/>
    </row>
    <row r="12" spans="1:5" x14ac:dyDescent="0.2">
      <c r="A12" s="1" t="s">
        <v>2</v>
      </c>
      <c r="B12" s="29"/>
      <c r="C12" s="8"/>
      <c r="D12" s="33">
        <v>1973.84</v>
      </c>
    </row>
    <row r="13" spans="1:5" x14ac:dyDescent="0.2">
      <c r="A13" s="1" t="s">
        <v>40</v>
      </c>
      <c r="B13" s="29">
        <v>1717.26</v>
      </c>
      <c r="C13" s="8"/>
      <c r="D13" s="33"/>
    </row>
    <row r="14" spans="1:5" x14ac:dyDescent="0.2">
      <c r="A14" s="1" t="s">
        <v>3</v>
      </c>
      <c r="B14" s="29"/>
      <c r="C14" s="8"/>
      <c r="D14" s="33"/>
    </row>
    <row r="15" spans="1:5" x14ac:dyDescent="0.2">
      <c r="A15" s="1" t="s">
        <v>4</v>
      </c>
      <c r="B15" s="29"/>
      <c r="C15" s="8"/>
      <c r="D15" s="33"/>
    </row>
    <row r="16" spans="1:5" x14ac:dyDescent="0.2">
      <c r="A16" s="1" t="s">
        <v>5</v>
      </c>
      <c r="B16" s="29"/>
      <c r="C16" s="8"/>
      <c r="D16" s="33"/>
    </row>
    <row r="17" spans="1:5" ht="17" x14ac:dyDescent="0.2">
      <c r="A17" s="3" t="s">
        <v>25</v>
      </c>
      <c r="B17" s="29"/>
      <c r="C17" s="8"/>
      <c r="D17" s="33"/>
    </row>
    <row r="18" spans="1:5" x14ac:dyDescent="0.2">
      <c r="A18" s="5" t="s">
        <v>34</v>
      </c>
      <c r="B18" s="29">
        <f>SUM(B11:B17)</f>
        <v>10727.26</v>
      </c>
      <c r="C18" s="8"/>
      <c r="D18" s="33"/>
    </row>
    <row r="19" spans="1:5" x14ac:dyDescent="0.2">
      <c r="A19" s="2"/>
      <c r="B19" s="28"/>
      <c r="C19" s="8"/>
      <c r="D19" s="33"/>
    </row>
    <row r="20" spans="1:5" x14ac:dyDescent="0.2">
      <c r="A20" s="13" t="s">
        <v>41</v>
      </c>
      <c r="B20" s="29"/>
      <c r="C20" s="8"/>
      <c r="D20" s="33"/>
    </row>
    <row r="21" spans="1:5" x14ac:dyDescent="0.2">
      <c r="A21" s="20" t="s">
        <v>6</v>
      </c>
      <c r="B21" s="29"/>
      <c r="C21" s="8"/>
      <c r="D21" s="33"/>
    </row>
    <row r="22" spans="1:5" x14ac:dyDescent="0.2">
      <c r="A22" s="21" t="s">
        <v>7</v>
      </c>
      <c r="B22" s="29">
        <v>-390</v>
      </c>
      <c r="C22" s="8">
        <v>-390</v>
      </c>
      <c r="D22" s="33">
        <v>-390</v>
      </c>
      <c r="E22" s="8">
        <v>-390</v>
      </c>
    </row>
    <row r="23" spans="1:5" x14ac:dyDescent="0.2">
      <c r="A23" s="21" t="s">
        <v>8</v>
      </c>
      <c r="B23" s="29"/>
      <c r="C23" s="8">
        <v>0</v>
      </c>
      <c r="D23" s="33">
        <v>-30</v>
      </c>
    </row>
    <row r="24" spans="1:5" x14ac:dyDescent="0.2">
      <c r="A24" s="21" t="s">
        <v>9</v>
      </c>
      <c r="B24" s="29">
        <v>-120.87</v>
      </c>
      <c r="C24" s="8">
        <v>-116.95</v>
      </c>
      <c r="D24" s="33">
        <v>-116.95</v>
      </c>
      <c r="E24" s="8">
        <v>-120.87</v>
      </c>
    </row>
    <row r="25" spans="1:5" x14ac:dyDescent="0.2">
      <c r="A25" s="21" t="s">
        <v>48</v>
      </c>
      <c r="B25" s="29">
        <v>-172.8</v>
      </c>
      <c r="C25" s="8">
        <v>-57.6</v>
      </c>
      <c r="D25" s="33"/>
      <c r="E25" s="8">
        <v>-2210.73</v>
      </c>
    </row>
    <row r="26" spans="1:5" x14ac:dyDescent="0.2">
      <c r="A26" s="21" t="s">
        <v>39</v>
      </c>
      <c r="B26" s="29"/>
      <c r="C26" s="8"/>
      <c r="D26" s="33"/>
    </row>
    <row r="27" spans="1:5" x14ac:dyDescent="0.2">
      <c r="A27" s="21" t="s">
        <v>10</v>
      </c>
      <c r="B27" s="29"/>
      <c r="C27" s="8"/>
      <c r="D27" s="33"/>
    </row>
    <row r="28" spans="1:5" x14ac:dyDescent="0.2">
      <c r="A28" s="21" t="s">
        <v>45</v>
      </c>
      <c r="B28" s="29"/>
      <c r="C28" s="8"/>
      <c r="D28" s="33">
        <v>-63.42</v>
      </c>
    </row>
    <row r="29" spans="1:5" x14ac:dyDescent="0.2">
      <c r="A29" s="21" t="s">
        <v>11</v>
      </c>
      <c r="B29" s="29"/>
      <c r="C29" s="8"/>
      <c r="D29" s="33">
        <v>-762</v>
      </c>
    </row>
    <row r="30" spans="1:5" x14ac:dyDescent="0.2">
      <c r="A30" s="21" t="s">
        <v>12</v>
      </c>
      <c r="B30" s="29"/>
      <c r="C30" s="8"/>
      <c r="D30" s="33"/>
      <c r="E30" s="8">
        <v>-1094.3499999999999</v>
      </c>
    </row>
    <row r="31" spans="1:5" x14ac:dyDescent="0.2">
      <c r="A31" s="21" t="s">
        <v>13</v>
      </c>
      <c r="B31" s="29">
        <v>-218.4</v>
      </c>
      <c r="C31" s="8"/>
      <c r="D31" s="33"/>
    </row>
    <row r="32" spans="1:5" x14ac:dyDescent="0.2">
      <c r="A32" s="21" t="s">
        <v>14</v>
      </c>
      <c r="B32" s="29"/>
      <c r="C32" s="8">
        <v>-240</v>
      </c>
      <c r="D32" s="33"/>
    </row>
    <row r="33" spans="1:5" x14ac:dyDescent="0.2">
      <c r="A33" s="21" t="s">
        <v>15</v>
      </c>
      <c r="B33" s="29">
        <v>-225</v>
      </c>
      <c r="C33" s="8"/>
      <c r="D33" s="33"/>
    </row>
    <row r="34" spans="1:5" x14ac:dyDescent="0.2">
      <c r="A34" s="21" t="s">
        <v>16</v>
      </c>
      <c r="B34" s="29"/>
      <c r="C34" s="8"/>
      <c r="D34" s="33">
        <v>-120</v>
      </c>
    </row>
    <row r="35" spans="1:5" x14ac:dyDescent="0.2">
      <c r="A35" s="21" t="s">
        <v>36</v>
      </c>
      <c r="B35" s="29">
        <v>-8160</v>
      </c>
      <c r="C35" s="8"/>
      <c r="D35" s="33"/>
    </row>
    <row r="36" spans="1:5" x14ac:dyDescent="0.2">
      <c r="A36" s="21" t="s">
        <v>42</v>
      </c>
      <c r="B36" s="29"/>
      <c r="C36" s="8">
        <v>-428.28</v>
      </c>
      <c r="D36" s="33"/>
    </row>
    <row r="37" spans="1:5" ht="29" customHeight="1" x14ac:dyDescent="0.2">
      <c r="A37" s="21" t="s">
        <v>17</v>
      </c>
      <c r="B37" s="29"/>
      <c r="C37" s="8"/>
      <c r="D37" s="33"/>
    </row>
    <row r="38" spans="1:5" x14ac:dyDescent="0.2">
      <c r="A38" s="21" t="s">
        <v>18</v>
      </c>
      <c r="B38" s="29"/>
      <c r="C38" s="8"/>
      <c r="D38" s="33"/>
    </row>
    <row r="39" spans="1:5" ht="17" x14ac:dyDescent="0.2">
      <c r="A39" s="22" t="s">
        <v>49</v>
      </c>
      <c r="B39" s="29"/>
      <c r="C39" s="8"/>
      <c r="D39" s="33"/>
      <c r="E39" s="8">
        <v>-35</v>
      </c>
    </row>
    <row r="40" spans="1:5" ht="17" x14ac:dyDescent="0.2">
      <c r="A40" s="4" t="s">
        <v>19</v>
      </c>
      <c r="B40" s="28">
        <f>SUM(B22:B35)</f>
        <v>-9287.07</v>
      </c>
      <c r="C40" s="8">
        <f>SUM(C22:C36)</f>
        <v>-1232.83</v>
      </c>
      <c r="D40" s="33">
        <v>-1482.37</v>
      </c>
      <c r="E40" s="8">
        <f>SUM(E22:E39)</f>
        <v>-3850.95</v>
      </c>
    </row>
    <row r="41" spans="1:5" x14ac:dyDescent="0.2">
      <c r="A41" s="6"/>
      <c r="B41" s="29"/>
      <c r="C41" s="8"/>
      <c r="D41" s="33"/>
    </row>
    <row r="42" spans="1:5" x14ac:dyDescent="0.2">
      <c r="A42" s="2" t="s">
        <v>20</v>
      </c>
      <c r="B42" s="29"/>
      <c r="C42" s="8"/>
      <c r="D42" s="33"/>
    </row>
    <row r="43" spans="1:5" x14ac:dyDescent="0.2">
      <c r="A43" s="21" t="s">
        <v>21</v>
      </c>
      <c r="B43" s="29">
        <v>-12468.26</v>
      </c>
      <c r="C43" s="8"/>
      <c r="D43" s="33"/>
    </row>
    <row r="44" spans="1:5" x14ac:dyDescent="0.2">
      <c r="A44" s="1"/>
      <c r="B44" s="29"/>
      <c r="C44" s="8"/>
      <c r="D44" s="33"/>
    </row>
    <row r="45" spans="1:5" x14ac:dyDescent="0.2">
      <c r="A45" s="5" t="s">
        <v>33</v>
      </c>
      <c r="B45" s="29"/>
      <c r="C45" s="8"/>
      <c r="D45" s="33"/>
    </row>
    <row r="46" spans="1:5" x14ac:dyDescent="0.2">
      <c r="A46" s="21" t="s">
        <v>22</v>
      </c>
      <c r="B46" s="29"/>
      <c r="C46" s="8"/>
      <c r="D46" s="33"/>
    </row>
    <row r="47" spans="1:5" x14ac:dyDescent="0.2">
      <c r="A47" s="21" t="s">
        <v>23</v>
      </c>
      <c r="B47" s="29"/>
      <c r="C47" s="8"/>
      <c r="D47" s="33"/>
    </row>
    <row r="48" spans="1:5" x14ac:dyDescent="0.2">
      <c r="A48" s="21" t="s">
        <v>26</v>
      </c>
      <c r="B48" s="29">
        <v>-231</v>
      </c>
      <c r="C48" s="8"/>
      <c r="D48" s="33"/>
    </row>
    <row r="49" spans="1:5" x14ac:dyDescent="0.2">
      <c r="A49" s="21" t="s">
        <v>35</v>
      </c>
      <c r="B49" s="29">
        <v>-32.549999999999997</v>
      </c>
      <c r="C49" s="8"/>
      <c r="D49" s="33">
        <v>-21.94</v>
      </c>
      <c r="E49" s="8">
        <v>-9.4499999999999993</v>
      </c>
    </row>
    <row r="50" spans="1:5" x14ac:dyDescent="0.2">
      <c r="A50" s="21"/>
      <c r="B50" s="29"/>
      <c r="C50" s="8"/>
      <c r="D50" s="33"/>
    </row>
    <row r="51" spans="1:5" x14ac:dyDescent="0.2">
      <c r="A51" s="6"/>
      <c r="B51" s="28"/>
      <c r="C51" s="8"/>
      <c r="D51" s="33"/>
    </row>
    <row r="52" spans="1:5" x14ac:dyDescent="0.2">
      <c r="A52" s="7" t="s">
        <v>24</v>
      </c>
      <c r="B52" s="30">
        <f>SUM(B43:B50)</f>
        <v>-12731.81</v>
      </c>
      <c r="C52" s="8"/>
      <c r="D52" s="33">
        <v>-21.94</v>
      </c>
      <c r="E52" s="8">
        <v>-9.4499999999999993</v>
      </c>
    </row>
    <row r="53" spans="1:5" s="11" customFormat="1" ht="19" x14ac:dyDescent="0.25">
      <c r="A53" s="10" t="s">
        <v>37</v>
      </c>
      <c r="B53" s="31">
        <f>+B52+B40</f>
        <v>-22018.879999999997</v>
      </c>
      <c r="C53" s="32">
        <f>+C40</f>
        <v>-1232.83</v>
      </c>
      <c r="D53" s="35">
        <f>+D40+D52</f>
        <v>-1504.31</v>
      </c>
      <c r="E53" s="32">
        <f>+E40+E52</f>
        <v>-3860.3999999999996</v>
      </c>
    </row>
    <row r="54" spans="1:5" x14ac:dyDescent="0.2">
      <c r="E54" s="36"/>
    </row>
    <row r="55" spans="1:5" x14ac:dyDescent="0.2">
      <c r="E55"/>
    </row>
    <row r="56" spans="1:5" x14ac:dyDescent="0.2">
      <c r="E56"/>
    </row>
    <row r="57" spans="1:5" x14ac:dyDescent="0.2">
      <c r="E57"/>
    </row>
    <row r="58" spans="1:5" x14ac:dyDescent="0.2">
      <c r="E58"/>
    </row>
    <row r="59" spans="1:5" x14ac:dyDescent="0.2">
      <c r="E59"/>
    </row>
    <row r="60" spans="1:5" x14ac:dyDescent="0.2">
      <c r="E60"/>
    </row>
    <row r="61" spans="1:5" x14ac:dyDescent="0.2">
      <c r="E61"/>
    </row>
    <row r="62" spans="1:5" x14ac:dyDescent="0.2">
      <c r="E62"/>
    </row>
    <row r="63" spans="1:5" x14ac:dyDescent="0.2">
      <c r="E63"/>
    </row>
    <row r="64" spans="1:5" x14ac:dyDescent="0.2">
      <c r="E64"/>
    </row>
    <row r="65" spans="5:5" x14ac:dyDescent="0.2">
      <c r="E65"/>
    </row>
    <row r="66" spans="5:5" x14ac:dyDescent="0.2">
      <c r="E66"/>
    </row>
    <row r="67" spans="5:5" x14ac:dyDescent="0.2">
      <c r="E67"/>
    </row>
    <row r="68" spans="5:5" x14ac:dyDescent="0.2">
      <c r="E68"/>
    </row>
    <row r="69" spans="5:5" x14ac:dyDescent="0.2">
      <c r="E69"/>
    </row>
    <row r="70" spans="5:5" x14ac:dyDescent="0.2">
      <c r="E70"/>
    </row>
    <row r="71" spans="5:5" x14ac:dyDescent="0.2">
      <c r="E71"/>
    </row>
    <row r="72" spans="5:5" x14ac:dyDescent="0.2">
      <c r="E72"/>
    </row>
    <row r="73" spans="5:5" x14ac:dyDescent="0.2">
      <c r="E73"/>
    </row>
    <row r="74" spans="5:5" x14ac:dyDescent="0.2">
      <c r="E74"/>
    </row>
    <row r="75" spans="5:5" x14ac:dyDescent="0.2">
      <c r="E75"/>
    </row>
    <row r="76" spans="5:5" x14ac:dyDescent="0.2">
      <c r="E76"/>
    </row>
    <row r="77" spans="5:5" x14ac:dyDescent="0.2">
      <c r="E77"/>
    </row>
  </sheetData>
  <pageMargins left="0.7" right="0.7" top="0.75" bottom="0.75" header="0.3" footer="0.3"/>
  <pageSetup paperSize="9" scale="82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 bendall</dc:creator>
  <cp:lastModifiedBy>leona bendall</cp:lastModifiedBy>
  <cp:lastPrinted>2024-06-24T11:29:04Z</cp:lastPrinted>
  <dcterms:created xsi:type="dcterms:W3CDTF">2024-04-16T15:21:15Z</dcterms:created>
  <dcterms:modified xsi:type="dcterms:W3CDTF">2024-07-23T10:13:38Z</dcterms:modified>
</cp:coreProperties>
</file>